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A080A4D2-11A8-4958-AF49-E3A76AF2A25E}" xr6:coauthVersionLast="47" xr6:coauthVersionMax="47" xr10:uidLastSave="{00000000-0000-0000-0000-000000000000}"/>
  <bookViews>
    <workbookView xWindow="-15" yWindow="270" windowWidth="16590" windowHeight="15600" xr2:uid="{00000000-000D-0000-FFFF-FFFF00000000}"/>
  </bookViews>
  <sheets>
    <sheet name="Лист1" sheetId="1" r:id="rId1"/>
  </sheets>
  <definedNames>
    <definedName name="_xlnm._FilterDatabase" localSheetId="0" hidden="1">Лист1!$A$21:$L$59</definedName>
    <definedName name="единицы">#REF!</definedName>
    <definedName name="_xlnm.Print_Titles" localSheetId="0">Лист1!$21:$21</definedName>
    <definedName name="_xlnm.Print_Area" localSheetId="0">Лист1!$A$2:$L$71</definedName>
    <definedName name="Применение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A49" i="1" l="1"/>
  <c r="A55" i="1" s="1"/>
  <c r="A56" i="1" s="1"/>
  <c r="A57" i="1" s="1"/>
  <c r="A58" i="1" s="1"/>
  <c r="A59" i="1" s="1"/>
  <c r="G48" i="1"/>
  <c r="A30" i="1" l="1"/>
  <c r="A36" i="1" s="1"/>
  <c r="A37" i="1" s="1"/>
  <c r="A38" i="1" s="1"/>
  <c r="A39" i="1" s="1"/>
  <c r="A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F2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мусор,лом в тоннах
</t>
        </r>
      </text>
    </comment>
    <comment ref="I2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20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<sst xmlns="http://schemas.openxmlformats.org/spreadsheetml/2006/main" count="157" uniqueCount="73">
  <si>
    <t>СОГЛАСОВАНО</t>
  </si>
  <si>
    <t>УТВЕРЖДАЮ</t>
  </si>
  <si>
    <t>ООО "Байкальская энергетическая компания"</t>
  </si>
  <si>
    <t>№ п/п</t>
  </si>
  <si>
    <t>Наименование работ</t>
  </si>
  <si>
    <t>Объем работ</t>
  </si>
  <si>
    <t>Демонтируемый материал</t>
  </si>
  <si>
    <t>Потребность в материалах 
не учтенных или замененных в сметных нормах</t>
  </si>
  <si>
    <t>Ед. изм.</t>
  </si>
  <si>
    <t>Кол-во</t>
  </si>
  <si>
    <t>Наименование</t>
  </si>
  <si>
    <t>Использование 
(лом, утиль, мусор, реализация, повторное использ.)</t>
  </si>
  <si>
    <t>Поставка (заказчик/ подрядчик)</t>
  </si>
  <si>
    <t>Заказчик:</t>
  </si>
  <si>
    <t>Визы тех.служб ИД:</t>
  </si>
  <si>
    <t>Необходимость проведения данных видов работ подтверждает:</t>
  </si>
  <si>
    <t>Дефектная ведомость (Ведомость объемов работ) № 1</t>
  </si>
  <si>
    <t>Условия производства работ согласно Методики (приказ Минстроя России):</t>
  </si>
  <si>
    <t>Директор ТЭЦ-10 филиала</t>
  </si>
  <si>
    <t>_____________________ Д.В. Васильев</t>
  </si>
  <si>
    <t>"_______"_______ 2023г.</t>
  </si>
  <si>
    <t>Приложение №1 к договору № ____ от ____.____.2023г.</t>
  </si>
  <si>
    <t>т</t>
  </si>
  <si>
    <t>Подрядчик</t>
  </si>
  <si>
    <t>Начальник ЭЦ</t>
  </si>
  <si>
    <t>Зам.начальника ЭЦ</t>
  </si>
  <si>
    <t>Р.В. Комлин</t>
  </si>
  <si>
    <t>И.Ю. Журавков</t>
  </si>
  <si>
    <t>Снятие сплит-систем с внутренним блоком настенного типа мощностью: до 8 кВт</t>
  </si>
  <si>
    <t>компл</t>
  </si>
  <si>
    <t>Установка сплит-систем с внутренним блоком настенного типа мощностью: до 8 кВт</t>
  </si>
  <si>
    <t>л</t>
  </si>
  <si>
    <t>кг</t>
  </si>
  <si>
    <t>Трубки дренажные (шланги) из поливинилхлорида гофрированные для систем кондиционирования, диаметр 16 мм</t>
  </si>
  <si>
    <t>м</t>
  </si>
  <si>
    <t>Кабель силовой с медными жилами ВВГнг 5х2,5-660</t>
  </si>
  <si>
    <t>1000 м</t>
  </si>
  <si>
    <t>Трубы медные: отожженные (мягкие) в пластиковой оболочке универсальные в бухтах, размером 1/4</t>
  </si>
  <si>
    <t>Трубы медные: отожженные (мягкие) в пластиковой оболочке универсальные в бухтах, размером 1/2</t>
  </si>
  <si>
    <t>Затаривание строительного мусора в мешки</t>
  </si>
  <si>
    <t>Погрузо-разгрузочные работы при автомобильных перевозках: Погрузка воздуховодов и деталей вентиляционных</t>
  </si>
  <si>
    <t>1 т груза</t>
  </si>
  <si>
    <t>Эксплуатация грузопассажирских подъемников в производственных зданиях: одноэтажных</t>
  </si>
  <si>
    <t>100 м2</t>
  </si>
  <si>
    <t>Погрузо-разгрузочные работы при автомобильных перевозках: Разгрузка воздуховодов и деталей вентиляционных</t>
  </si>
  <si>
    <t>Наружний блок кондиционера</t>
  </si>
  <si>
    <t>шт</t>
  </si>
  <si>
    <t>повторное использование</t>
  </si>
  <si>
    <t>Пена монтажная 
(1 баллон=0,85л)</t>
  </si>
  <si>
    <t>лом</t>
  </si>
  <si>
    <t>Внутренний блок кондиционера</t>
  </si>
  <si>
    <t>Трубка в изоляции 6,35 мм 1/4</t>
  </si>
  <si>
    <t>Трубка в изоляции 12,7 мм 1/2</t>
  </si>
  <si>
    <t>Трубка ПВХ</t>
  </si>
  <si>
    <t>мусор</t>
  </si>
  <si>
    <t xml:space="preserve">Кабель ВВГ </t>
  </si>
  <si>
    <t>0,0077</t>
  </si>
  <si>
    <t>Кронштейны (2шт)</t>
  </si>
  <si>
    <t xml:space="preserve">  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 (К=1,15 к ГЭСНр, ГЭСН46); (К=1,35 к ГЭСН, ГЭСНм)   </t>
  </si>
  <si>
    <t>3</t>
  </si>
  <si>
    <t>Снятие и установка оборудования (кондиционеры)</t>
  </si>
  <si>
    <t>Объект:</t>
  </si>
  <si>
    <t>СЛУЖЕБНЫЙ КОРПУС С ПРИСТРОЙКАМИ И ПОДВАЛОМ инв.№ ИЭ110001</t>
  </si>
  <si>
    <t>ЗДАНИЕ РАЗГРУЗОЧНОГО УСТРОЙСТВА С ВАГОНООПРОКИДЫВАТЕЛЕМ инв.№ ИЭ110028</t>
  </si>
  <si>
    <t>Раздел 2. T1001UED01UU001UU04 ЗДАНИЕ РАЗГРУЗОЧНОГО УСТРОЙСТВА С ВАГОНООПРОКИДЫВАТЕЛЕМ инв.№ ИЭ110028   
Снятие и установка кондиционера (Т10000006244)</t>
  </si>
  <si>
    <t xml:space="preserve">ТС </t>
  </si>
  <si>
    <t xml:space="preserve">                                                (должность)                                   (подпись)                         (ФИО)</t>
  </si>
  <si>
    <t>Раздел 1. T1001UYA01UU001UU03 СЛУЖЕБНЫЙ КОРПУС С ПРИСТРОЙКАМИ И ПОДВАЛОМ инв.№ ИЭ110001   
Снятие и установка кондиционеров  (402, 416, 308) (Т10000006243)</t>
  </si>
  <si>
    <t>Кронштейны металл.</t>
  </si>
  <si>
    <t>0,0232</t>
  </si>
  <si>
    <t>Кронштейны (комплект 2шт)</t>
  </si>
  <si>
    <t xml:space="preserve">   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факторов:- разветвленной сети транспортных и инженерных коммуникаций;- стесненных условий для складирования материалов;- действующего технологического оборудования (К=1,15)</t>
  </si>
  <si>
    <t>Перевозка грузов автомобилями бортовыми грузоподъемностью до 15 т на расстояние: I класс груза до 1 км (по территории)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</si>
</sst>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"/>
    <numFmt numFmtId="166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u/>
      <sz val="10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name val="Calibri"/>
      <family val="2"/>
      <scheme val="minor"/>
    </font>
    <font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4" fillId="0" borderId="0"/>
    <xf numFmtId="0" fontId="2" fillId="0" borderId="0"/>
    <xf numFmtId="0" fontId="4" fillId="0" borderId="0"/>
    <xf numFmtId="0" fontId="3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0" fontId="15" fillId="0" borderId="0"/>
    <xf numFmtId="0" fontId="10" fillId="0" borderId="0"/>
    <xf numFmtId="0" fontId="17" fillId="0" borderId="0"/>
    <xf numFmtId="0" fontId="15" fillId="0" borderId="0"/>
    <xf numFmtId="0" fontId="4" fillId="0" borderId="0"/>
    <xf numFmtId="0" fontId="18" fillId="0" borderId="0"/>
    <xf numFmtId="0" fontId="4" fillId="0" borderId="0"/>
    <xf numFmtId="0" fontId="1" fillId="0" borderId="0"/>
  </cellStyleXfs>
  <cellXfs count="92">
    <xf numFmtId="0" fontId="0" fillId="0" borderId="0" xfId="0"/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vertical="top"/>
    </xf>
    <xf numFmtId="0" fontId="10" fillId="0" borderId="1" xfId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 wrapText="1"/>
    </xf>
    <xf numFmtId="49" fontId="16" fillId="0" borderId="1" xfId="8" applyNumberFormat="1" applyFont="1" applyFill="1" applyBorder="1" applyAlignment="1" applyProtection="1">
      <alignment horizontal="center" vertical="top" wrapText="1"/>
    </xf>
    <xf numFmtId="164" fontId="16" fillId="0" borderId="1" xfId="8" applyNumberFormat="1" applyFont="1" applyFill="1" applyBorder="1" applyAlignment="1" applyProtection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3" fillId="0" borderId="7" xfId="1" applyFont="1" applyFill="1" applyBorder="1" applyAlignment="1">
      <alignment horizontal="center" vertical="top"/>
    </xf>
    <xf numFmtId="0" fontId="3" fillId="0" borderId="0" xfId="12" applyFont="1" applyAlignment="1">
      <alignment horizontal="right"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quotePrefix="1" applyNumberFormat="1" applyFont="1" applyBorder="1" applyAlignment="1">
      <alignment horizontal="center" vertical="top"/>
    </xf>
    <xf numFmtId="0" fontId="10" fillId="0" borderId="1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/>
    </xf>
    <xf numFmtId="2" fontId="10" fillId="0" borderId="1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14" fillId="0" borderId="1" xfId="0" applyNumberFormat="1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top"/>
    </xf>
    <xf numFmtId="0" fontId="6" fillId="0" borderId="0" xfId="14" applyFont="1" applyAlignment="1">
      <alignment horizontal="left" vertical="center"/>
    </xf>
    <xf numFmtId="0" fontId="3" fillId="0" borderId="0" xfId="4" applyAlignment="1">
      <alignment vertical="center"/>
    </xf>
    <xf numFmtId="0" fontId="3" fillId="0" borderId="0" xfId="4" applyAlignment="1">
      <alignment vertical="top"/>
    </xf>
    <xf numFmtId="0" fontId="5" fillId="0" borderId="0" xfId="9" applyFont="1" applyAlignment="1">
      <alignment horizontal="right" vertical="top"/>
    </xf>
    <xf numFmtId="0" fontId="3" fillId="0" borderId="0" xfId="15" applyFont="1" applyAlignment="1">
      <alignment horizontal="right" vertical="top"/>
    </xf>
    <xf numFmtId="0" fontId="6" fillId="0" borderId="0" xfId="15" applyFont="1" applyAlignment="1">
      <alignment horizontal="right" vertical="top"/>
    </xf>
    <xf numFmtId="0" fontId="3" fillId="0" borderId="0" xfId="1" applyFont="1" applyAlignment="1">
      <alignment horizontal="right" vertical="top"/>
    </xf>
    <xf numFmtId="0" fontId="11" fillId="0" borderId="0" xfId="0" applyFont="1"/>
    <xf numFmtId="49" fontId="3" fillId="0" borderId="0" xfId="0" applyNumberFormat="1" applyFont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3" fillId="0" borderId="0" xfId="0" applyFont="1"/>
    <xf numFmtId="0" fontId="6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3" fillId="0" borderId="7" xfId="0" applyFont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 wrapText="1"/>
    </xf>
    <xf numFmtId="2" fontId="16" fillId="0" borderId="1" xfId="0" applyNumberFormat="1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vertical="top"/>
    </xf>
    <xf numFmtId="0" fontId="16" fillId="0" borderId="8" xfId="8" applyNumberFormat="1" applyFont="1" applyFill="1" applyBorder="1" applyAlignment="1" applyProtection="1">
      <alignment horizontal="left" vertical="top" wrapText="1"/>
    </xf>
    <xf numFmtId="2" fontId="16" fillId="0" borderId="1" xfId="8" applyNumberFormat="1" applyFont="1" applyFill="1" applyBorder="1" applyAlignment="1" applyProtection="1">
      <alignment horizontal="center" vertical="top" wrapText="1"/>
    </xf>
    <xf numFmtId="1" fontId="16" fillId="0" borderId="1" xfId="8" applyNumberFormat="1" applyFont="1" applyFill="1" applyBorder="1" applyAlignment="1" applyProtection="1">
      <alignment horizontal="center" vertical="top" wrapText="1"/>
    </xf>
    <xf numFmtId="166" fontId="16" fillId="0" borderId="1" xfId="8" applyNumberFormat="1" applyFont="1" applyFill="1" applyBorder="1" applyAlignment="1" applyProtection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6" fillId="0" borderId="1" xfId="8" applyNumberFormat="1" applyFont="1" applyFill="1" applyBorder="1" applyAlignment="1" applyProtection="1">
      <alignment horizontal="left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8" fillId="0" borderId="0" xfId="0" applyNumberFormat="1" applyFont="1" applyFill="1" applyBorder="1" applyAlignment="1">
      <alignment horizontal="center" vertical="top" wrapText="1"/>
    </xf>
    <xf numFmtId="0" fontId="9" fillId="0" borderId="0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 wrapText="1"/>
    </xf>
    <xf numFmtId="0" fontId="10" fillId="0" borderId="2" xfId="1" applyFont="1" applyFill="1" applyBorder="1" applyAlignment="1">
      <alignment horizontal="center" vertical="top" wrapText="1"/>
    </xf>
    <xf numFmtId="0" fontId="10" fillId="0" borderId="3" xfId="1" applyFont="1" applyFill="1" applyBorder="1" applyAlignment="1">
      <alignment horizontal="center" vertical="top" wrapText="1"/>
    </xf>
    <xf numFmtId="0" fontId="10" fillId="0" borderId="5" xfId="1" applyFont="1" applyFill="1" applyBorder="1" applyAlignment="1">
      <alignment horizontal="center" vertical="top" wrapText="1"/>
    </xf>
    <xf numFmtId="0" fontId="10" fillId="0" borderId="6" xfId="1" applyFont="1" applyFill="1" applyBorder="1" applyAlignment="1">
      <alignment horizontal="center" vertical="top" wrapText="1"/>
    </xf>
    <xf numFmtId="0" fontId="10" fillId="0" borderId="4" xfId="1" applyFont="1" applyFill="1" applyBorder="1" applyAlignment="1">
      <alignment horizontal="center" vertical="top" wrapText="1"/>
    </xf>
    <xf numFmtId="0" fontId="10" fillId="0" borderId="7" xfId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0" borderId="7" xfId="0" applyFont="1" applyBorder="1" applyAlignment="1">
      <alignment vertical="top"/>
    </xf>
    <xf numFmtId="0" fontId="20" fillId="0" borderId="0" xfId="0" applyFont="1" applyAlignment="1">
      <alignment vertical="top"/>
    </xf>
    <xf numFmtId="0" fontId="20" fillId="0" borderId="0" xfId="0" applyFont="1" applyAlignment="1">
      <alignment horizontal="center" vertical="top"/>
    </xf>
    <xf numFmtId="0" fontId="10" fillId="0" borderId="8" xfId="8" applyNumberFormat="1" applyFont="1" applyFill="1" applyBorder="1" applyAlignment="1" applyProtection="1">
      <alignment horizontal="left" vertical="top" wrapText="1"/>
    </xf>
    <xf numFmtId="0" fontId="3" fillId="0" borderId="0" xfId="7" applyFont="1" applyAlignment="1">
      <alignment horizontal="center" vertical="top"/>
    </xf>
    <xf numFmtId="0" fontId="3" fillId="0" borderId="0" xfId="7" applyFont="1" applyAlignment="1">
      <alignment horizontal="left" vertical="top" wrapText="1"/>
    </xf>
    <xf numFmtId="0" fontId="3" fillId="0" borderId="0" xfId="7" applyFont="1" applyAlignment="1">
      <alignment horizontal="center" vertical="top" wrapText="1"/>
    </xf>
    <xf numFmtId="0" fontId="3" fillId="0" borderId="0" xfId="7" applyFont="1" applyAlignment="1">
      <alignment horizontal="left" vertical="top"/>
    </xf>
    <xf numFmtId="0" fontId="3" fillId="0" borderId="0" xfId="7" applyFont="1" applyAlignment="1">
      <alignment vertical="top"/>
    </xf>
  </cellXfs>
  <cellStyles count="16">
    <cellStyle name="Обычный" xfId="0" builtinId="0"/>
    <cellStyle name="Обычный 10" xfId="9" xr:uid="{00000000-0005-0000-0000-000001000000}"/>
    <cellStyle name="Обычный 11 2" xfId="4" xr:uid="{00000000-0005-0000-0000-000002000000}"/>
    <cellStyle name="Обычный 11 3" xfId="2" xr:uid="{00000000-0005-0000-0000-000003000000}"/>
    <cellStyle name="Обычный 11 3 4" xfId="15" xr:uid="{00000000-0005-0000-0000-000004000000}"/>
    <cellStyle name="Обычный 14" xfId="8" xr:uid="{00000000-0005-0000-0000-000005000000}"/>
    <cellStyle name="Обычный 15" xfId="10" xr:uid="{00000000-0005-0000-0000-000006000000}"/>
    <cellStyle name="Обычный 2" xfId="3" xr:uid="{00000000-0005-0000-0000-000007000000}"/>
    <cellStyle name="Обычный 2 2" xfId="7" xr:uid="{00000000-0005-0000-0000-000008000000}"/>
    <cellStyle name="Обычный 2 2 2" xfId="14" xr:uid="{00000000-0005-0000-0000-000009000000}"/>
    <cellStyle name="Обычный 2 7" xfId="12" xr:uid="{00000000-0005-0000-0000-00000A000000}"/>
    <cellStyle name="Обычный 3" xfId="11" xr:uid="{00000000-0005-0000-0000-00000B000000}"/>
    <cellStyle name="Обычный 3 5" xfId="6" xr:uid="{00000000-0005-0000-0000-00000C000000}"/>
    <cellStyle name="Обычный 4" xfId="13" xr:uid="{00000000-0005-0000-0000-00000D000000}"/>
    <cellStyle name="Обычный_ГЗУ-II.04" xfId="1" xr:uid="{00000000-0005-0000-0000-00000E000000}"/>
    <cellStyle name="Финансовый 15" xfId="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0"/>
  <sheetViews>
    <sheetView tabSelected="1" view="pageBreakPreview" zoomScaleNormal="100" zoomScaleSheetLayoutView="100" workbookViewId="0">
      <selection activeCell="E27" sqref="E27"/>
    </sheetView>
  </sheetViews>
  <sheetFormatPr defaultRowHeight="12.75" x14ac:dyDescent="0.25"/>
  <cols>
    <col min="1" max="1" width="4.140625" style="6" customWidth="1"/>
    <col min="2" max="2" width="39.5703125" style="7" customWidth="1"/>
    <col min="3" max="3" width="7.85546875" style="7" customWidth="1"/>
    <col min="4" max="4" width="8" style="7" customWidth="1"/>
    <col min="5" max="5" width="13.7109375" style="7" customWidth="1"/>
    <col min="6" max="6" width="4.42578125" style="7" customWidth="1"/>
    <col min="7" max="7" width="6.5703125" style="7" customWidth="1"/>
    <col min="8" max="8" width="12.5703125" style="6" customWidth="1"/>
    <col min="9" max="9" width="24" style="7" customWidth="1"/>
    <col min="10" max="10" width="4.42578125" style="7" customWidth="1"/>
    <col min="11" max="11" width="6.7109375" style="7" customWidth="1"/>
    <col min="12" max="12" width="9" style="7" customWidth="1"/>
    <col min="13" max="16384" width="9.140625" style="7"/>
  </cols>
  <sheetData>
    <row r="1" spans="1:12" x14ac:dyDescent="0.25">
      <c r="A1" s="47"/>
      <c r="B1" s="1"/>
      <c r="C1" s="2"/>
      <c r="D1" s="3"/>
      <c r="E1" s="4"/>
      <c r="F1" s="5"/>
      <c r="G1" s="5"/>
      <c r="I1" s="5"/>
      <c r="J1" s="5"/>
      <c r="K1" s="5"/>
      <c r="L1" s="42" t="s">
        <v>21</v>
      </c>
    </row>
    <row r="2" spans="1:12" x14ac:dyDescent="0.25">
      <c r="A2" s="47"/>
      <c r="B2" s="1"/>
      <c r="C2" s="2"/>
      <c r="D2" s="3"/>
      <c r="E2" s="4"/>
      <c r="F2" s="5"/>
      <c r="G2" s="5"/>
      <c r="I2" s="5"/>
      <c r="J2" s="5"/>
      <c r="K2" s="5"/>
      <c r="L2" s="43"/>
    </row>
    <row r="3" spans="1:12" x14ac:dyDescent="0.25">
      <c r="A3" s="39" t="s">
        <v>0</v>
      </c>
      <c r="B3" s="1"/>
      <c r="C3" s="2"/>
      <c r="D3" s="3"/>
      <c r="E3" s="4"/>
      <c r="F3" s="5"/>
      <c r="G3" s="5"/>
      <c r="I3" s="5"/>
      <c r="J3" s="8"/>
      <c r="L3" s="44" t="s">
        <v>1</v>
      </c>
    </row>
    <row r="4" spans="1:12" x14ac:dyDescent="0.25">
      <c r="A4" s="40"/>
      <c r="B4" s="1"/>
      <c r="C4" s="2"/>
      <c r="D4" s="3"/>
      <c r="E4" s="4"/>
      <c r="F4" s="5"/>
      <c r="G4" s="5"/>
      <c r="I4" s="5"/>
      <c r="J4" s="4"/>
      <c r="L4" s="45" t="s">
        <v>18</v>
      </c>
    </row>
    <row r="5" spans="1:12" x14ac:dyDescent="0.25">
      <c r="A5" s="41"/>
      <c r="B5" s="1"/>
      <c r="C5" s="2"/>
      <c r="D5" s="3"/>
      <c r="E5" s="4"/>
      <c r="F5" s="5"/>
      <c r="G5" s="5"/>
      <c r="I5" s="5"/>
      <c r="J5" s="4"/>
      <c r="L5" s="45" t="s">
        <v>2</v>
      </c>
    </row>
    <row r="6" spans="1:12" x14ac:dyDescent="0.25">
      <c r="A6" s="40"/>
      <c r="B6" s="1"/>
      <c r="C6" s="2"/>
      <c r="D6" s="3"/>
      <c r="E6" s="4"/>
      <c r="F6" s="5"/>
      <c r="G6" s="5"/>
      <c r="I6" s="5"/>
      <c r="J6" s="4"/>
      <c r="L6" s="26" t="s">
        <v>19</v>
      </c>
    </row>
    <row r="7" spans="1:12" x14ac:dyDescent="0.25">
      <c r="A7" s="40"/>
      <c r="L7" s="26" t="s">
        <v>20</v>
      </c>
    </row>
    <row r="8" spans="1:12" x14ac:dyDescent="0.25">
      <c r="A8" s="40"/>
      <c r="L8" s="26"/>
    </row>
    <row r="9" spans="1:12" ht="15.75" x14ac:dyDescent="0.25">
      <c r="A9" s="69" t="s">
        <v>16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</row>
    <row r="10" spans="1:12" x14ac:dyDescent="0.2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</row>
    <row r="11" spans="1:12" x14ac:dyDescent="0.25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x14ac:dyDescent="0.25">
      <c r="A12" s="72" t="s">
        <v>60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</row>
    <row r="13" spans="1:12" x14ac:dyDescent="0.25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12" x14ac:dyDescent="0.25">
      <c r="B14" s="82" t="s">
        <v>61</v>
      </c>
      <c r="C14" s="24" t="s">
        <v>62</v>
      </c>
      <c r="D14" s="81"/>
      <c r="E14" s="81"/>
      <c r="F14" s="81"/>
      <c r="G14" s="81"/>
      <c r="H14" s="81"/>
      <c r="I14" s="81"/>
      <c r="J14" s="81"/>
      <c r="K14" s="81"/>
    </row>
    <row r="15" spans="1:12" x14ac:dyDescent="0.25">
      <c r="B15" s="81"/>
      <c r="C15" s="24" t="s">
        <v>63</v>
      </c>
      <c r="D15" s="81"/>
      <c r="E15" s="81"/>
      <c r="F15" s="81"/>
      <c r="G15" s="81"/>
      <c r="H15" s="81"/>
      <c r="I15" s="81"/>
      <c r="J15" s="81"/>
      <c r="K15" s="81"/>
    </row>
    <row r="16" spans="1:12" x14ac:dyDescent="0.25">
      <c r="B16" s="81"/>
      <c r="C16" s="81"/>
      <c r="D16" s="81"/>
      <c r="E16" s="81"/>
      <c r="F16" s="81"/>
      <c r="G16" s="81"/>
      <c r="H16" s="81"/>
      <c r="I16" s="81"/>
      <c r="J16" s="81"/>
      <c r="K16" s="81"/>
    </row>
    <row r="18" spans="1:12" s="12" customFormat="1" ht="11.25" x14ac:dyDescent="0.25">
      <c r="A18" s="73" t="s">
        <v>3</v>
      </c>
      <c r="B18" s="73" t="s">
        <v>4</v>
      </c>
      <c r="C18" s="74" t="s">
        <v>5</v>
      </c>
      <c r="D18" s="75"/>
      <c r="E18" s="74" t="s">
        <v>6</v>
      </c>
      <c r="F18" s="78"/>
      <c r="G18" s="78"/>
      <c r="H18" s="75"/>
      <c r="I18" s="74" t="s">
        <v>7</v>
      </c>
      <c r="J18" s="78"/>
      <c r="K18" s="78"/>
      <c r="L18" s="75"/>
    </row>
    <row r="19" spans="1:12" s="12" customFormat="1" ht="11.25" x14ac:dyDescent="0.25">
      <c r="A19" s="73"/>
      <c r="B19" s="73"/>
      <c r="C19" s="76"/>
      <c r="D19" s="77"/>
      <c r="E19" s="76"/>
      <c r="F19" s="79"/>
      <c r="G19" s="79"/>
      <c r="H19" s="77"/>
      <c r="I19" s="76"/>
      <c r="J19" s="79"/>
      <c r="K19" s="79"/>
      <c r="L19" s="77"/>
    </row>
    <row r="20" spans="1:12" s="12" customFormat="1" ht="67.5" x14ac:dyDescent="0.25">
      <c r="A20" s="73"/>
      <c r="B20" s="73"/>
      <c r="C20" s="13" t="s">
        <v>8</v>
      </c>
      <c r="D20" s="13" t="s">
        <v>9</v>
      </c>
      <c r="E20" s="13" t="s">
        <v>10</v>
      </c>
      <c r="F20" s="13" t="s">
        <v>8</v>
      </c>
      <c r="G20" s="13" t="s">
        <v>9</v>
      </c>
      <c r="H20" s="13" t="s">
        <v>11</v>
      </c>
      <c r="I20" s="13" t="s">
        <v>10</v>
      </c>
      <c r="J20" s="13" t="s">
        <v>8</v>
      </c>
      <c r="K20" s="13" t="s">
        <v>9</v>
      </c>
      <c r="L20" s="13" t="s">
        <v>12</v>
      </c>
    </row>
    <row r="21" spans="1:12" s="12" customFormat="1" ht="11.25" x14ac:dyDescent="0.25">
      <c r="A21" s="14">
        <v>1</v>
      </c>
      <c r="B21" s="13">
        <v>2</v>
      </c>
      <c r="C21" s="14">
        <v>3</v>
      </c>
      <c r="D21" s="14">
        <v>4</v>
      </c>
      <c r="E21" s="14">
        <v>5</v>
      </c>
      <c r="F21" s="14">
        <v>6</v>
      </c>
      <c r="G21" s="14">
        <v>7</v>
      </c>
      <c r="H21" s="14">
        <v>8</v>
      </c>
      <c r="I21" s="14">
        <v>9</v>
      </c>
      <c r="J21" s="14">
        <v>10</v>
      </c>
      <c r="K21" s="14">
        <v>11</v>
      </c>
      <c r="L21" s="14">
        <v>12</v>
      </c>
    </row>
    <row r="22" spans="1:12" s="12" customFormat="1" ht="28.5" customHeight="1" x14ac:dyDescent="0.25">
      <c r="A22" s="80" t="s">
        <v>67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</row>
    <row r="23" spans="1:12" s="12" customFormat="1" ht="27.75" customHeight="1" x14ac:dyDescent="0.25">
      <c r="A23" s="29">
        <v>1</v>
      </c>
      <c r="B23" s="66" t="s">
        <v>28</v>
      </c>
      <c r="C23" s="19" t="s">
        <v>29</v>
      </c>
      <c r="D23" s="63">
        <v>3</v>
      </c>
      <c r="E23" s="30" t="s">
        <v>45</v>
      </c>
      <c r="F23" s="18" t="s">
        <v>46</v>
      </c>
      <c r="G23" s="65" t="s">
        <v>59</v>
      </c>
      <c r="H23" s="18" t="s">
        <v>47</v>
      </c>
      <c r="I23" s="66"/>
      <c r="J23" s="19"/>
      <c r="K23" s="64"/>
      <c r="L23" s="21"/>
    </row>
    <row r="24" spans="1:12" s="12" customFormat="1" ht="22.5" x14ac:dyDescent="0.25">
      <c r="A24" s="29"/>
      <c r="B24" s="66"/>
      <c r="C24" s="19"/>
      <c r="D24" s="63"/>
      <c r="E24" s="30" t="s">
        <v>50</v>
      </c>
      <c r="F24" s="18" t="s">
        <v>46</v>
      </c>
      <c r="G24" s="65" t="s">
        <v>59</v>
      </c>
      <c r="H24" s="18" t="s">
        <v>47</v>
      </c>
      <c r="I24" s="66"/>
      <c r="J24" s="19"/>
      <c r="K24" s="64"/>
      <c r="L24" s="21"/>
    </row>
    <row r="25" spans="1:12" s="12" customFormat="1" ht="22.5" x14ac:dyDescent="0.25">
      <c r="A25" s="29"/>
      <c r="B25" s="66"/>
      <c r="C25" s="19"/>
      <c r="D25" s="63"/>
      <c r="E25" s="30" t="s">
        <v>68</v>
      </c>
      <c r="F25" s="18" t="s">
        <v>22</v>
      </c>
      <c r="G25" s="67">
        <v>8.9999999999999993E-3</v>
      </c>
      <c r="H25" s="18" t="s">
        <v>49</v>
      </c>
      <c r="I25" s="66"/>
      <c r="J25" s="19"/>
      <c r="K25" s="64"/>
      <c r="L25" s="21"/>
    </row>
    <row r="26" spans="1:12" s="12" customFormat="1" ht="33.75" x14ac:dyDescent="0.25">
      <c r="A26" s="29"/>
      <c r="B26" s="66"/>
      <c r="C26" s="19"/>
      <c r="D26" s="63"/>
      <c r="E26" s="30" t="s">
        <v>51</v>
      </c>
      <c r="F26" s="18" t="s">
        <v>22</v>
      </c>
      <c r="G26" s="67">
        <v>2.0999999999999999E-3</v>
      </c>
      <c r="H26" s="18" t="s">
        <v>49</v>
      </c>
      <c r="I26" s="66"/>
      <c r="J26" s="19"/>
      <c r="K26" s="64"/>
      <c r="L26" s="21"/>
    </row>
    <row r="27" spans="1:12" s="12" customFormat="1" ht="33.75" x14ac:dyDescent="0.25">
      <c r="A27" s="29"/>
      <c r="B27" s="66"/>
      <c r="C27" s="19"/>
      <c r="D27" s="63"/>
      <c r="E27" s="30" t="s">
        <v>52</v>
      </c>
      <c r="F27" s="18" t="s">
        <v>22</v>
      </c>
      <c r="G27" s="67">
        <v>4.7999999999999996E-3</v>
      </c>
      <c r="H27" s="18" t="s">
        <v>49</v>
      </c>
      <c r="I27" s="66"/>
      <c r="J27" s="19"/>
      <c r="K27" s="64"/>
      <c r="L27" s="21"/>
    </row>
    <row r="28" spans="1:12" s="12" customFormat="1" ht="11.25" x14ac:dyDescent="0.25">
      <c r="A28" s="29"/>
      <c r="B28" s="66"/>
      <c r="C28" s="19"/>
      <c r="D28" s="63"/>
      <c r="E28" s="30" t="s">
        <v>53</v>
      </c>
      <c r="F28" s="18" t="s">
        <v>22</v>
      </c>
      <c r="G28" s="67">
        <v>3.0000000000000001E-3</v>
      </c>
      <c r="H28" s="18" t="s">
        <v>54</v>
      </c>
      <c r="I28" s="66"/>
      <c r="J28" s="19"/>
      <c r="K28" s="64"/>
      <c r="L28" s="21"/>
    </row>
    <row r="29" spans="1:12" s="12" customFormat="1" ht="11.25" x14ac:dyDescent="0.25">
      <c r="A29" s="29"/>
      <c r="B29" s="66"/>
      <c r="C29" s="19"/>
      <c r="D29" s="63"/>
      <c r="E29" s="30" t="s">
        <v>55</v>
      </c>
      <c r="F29" s="18" t="s">
        <v>22</v>
      </c>
      <c r="G29" s="38">
        <f>ROUND(18*0.24/1000,4)</f>
        <v>4.3E-3</v>
      </c>
      <c r="H29" s="18" t="s">
        <v>49</v>
      </c>
      <c r="I29" s="66"/>
      <c r="J29" s="19"/>
      <c r="K29" s="64"/>
      <c r="L29" s="21"/>
    </row>
    <row r="30" spans="1:12" s="12" customFormat="1" ht="22.5" x14ac:dyDescent="0.25">
      <c r="A30" s="29">
        <f>A23+1</f>
        <v>2</v>
      </c>
      <c r="B30" s="66" t="s">
        <v>30</v>
      </c>
      <c r="C30" s="19" t="s">
        <v>29</v>
      </c>
      <c r="D30" s="63">
        <v>3</v>
      </c>
      <c r="E30" s="60"/>
      <c r="F30" s="60"/>
      <c r="G30" s="60"/>
      <c r="H30" s="60"/>
      <c r="I30" s="66" t="s">
        <v>48</v>
      </c>
      <c r="J30" s="19" t="s">
        <v>31</v>
      </c>
      <c r="K30" s="62">
        <v>2.5499999999999998</v>
      </c>
      <c r="L30" s="21" t="s">
        <v>23</v>
      </c>
    </row>
    <row r="31" spans="1:12" s="12" customFormat="1" ht="11.25" x14ac:dyDescent="0.25">
      <c r="A31" s="29"/>
      <c r="B31" s="66"/>
      <c r="C31" s="19"/>
      <c r="D31" s="63"/>
      <c r="E31" s="30"/>
      <c r="F31" s="18"/>
      <c r="G31" s="31"/>
      <c r="H31" s="18"/>
      <c r="I31" s="66" t="s">
        <v>70</v>
      </c>
      <c r="J31" s="19" t="s">
        <v>32</v>
      </c>
      <c r="K31" s="63">
        <v>9</v>
      </c>
      <c r="L31" s="21" t="s">
        <v>23</v>
      </c>
    </row>
    <row r="32" spans="1:12" s="12" customFormat="1" ht="56.25" x14ac:dyDescent="0.25">
      <c r="A32" s="29"/>
      <c r="B32" s="66"/>
      <c r="C32" s="19"/>
      <c r="D32" s="63"/>
      <c r="E32" s="30"/>
      <c r="F32" s="18"/>
      <c r="G32" s="31"/>
      <c r="H32" s="18"/>
      <c r="I32" s="66" t="s">
        <v>33</v>
      </c>
      <c r="J32" s="19" t="s">
        <v>34</v>
      </c>
      <c r="K32" s="63">
        <v>18</v>
      </c>
      <c r="L32" s="21" t="s">
        <v>23</v>
      </c>
    </row>
    <row r="33" spans="1:12" s="12" customFormat="1" ht="22.5" x14ac:dyDescent="0.25">
      <c r="A33" s="29"/>
      <c r="B33" s="66"/>
      <c r="C33" s="19"/>
      <c r="D33" s="63"/>
      <c r="E33" s="30"/>
      <c r="F33" s="18"/>
      <c r="G33" s="31"/>
      <c r="H33" s="18"/>
      <c r="I33" s="66" t="s">
        <v>35</v>
      </c>
      <c r="J33" s="19" t="s">
        <v>36</v>
      </c>
      <c r="K33" s="20">
        <v>1.7999999999999999E-2</v>
      </c>
      <c r="L33" s="21" t="s">
        <v>23</v>
      </c>
    </row>
    <row r="34" spans="1:12" s="12" customFormat="1" ht="45" x14ac:dyDescent="0.25">
      <c r="A34" s="29"/>
      <c r="B34" s="66"/>
      <c r="C34" s="19"/>
      <c r="D34" s="63"/>
      <c r="E34" s="30"/>
      <c r="F34" s="18"/>
      <c r="G34" s="31"/>
      <c r="H34" s="18"/>
      <c r="I34" s="66" t="s">
        <v>37</v>
      </c>
      <c r="J34" s="19" t="s">
        <v>34</v>
      </c>
      <c r="K34" s="63">
        <v>18</v>
      </c>
      <c r="L34" s="21" t="s">
        <v>23</v>
      </c>
    </row>
    <row r="35" spans="1:12" s="12" customFormat="1" ht="45" x14ac:dyDescent="0.25">
      <c r="A35" s="29"/>
      <c r="B35" s="66"/>
      <c r="C35" s="19"/>
      <c r="D35" s="63"/>
      <c r="E35" s="30"/>
      <c r="F35" s="18"/>
      <c r="G35" s="31"/>
      <c r="H35" s="18"/>
      <c r="I35" s="66" t="s">
        <v>38</v>
      </c>
      <c r="J35" s="19" t="s">
        <v>34</v>
      </c>
      <c r="K35" s="63">
        <v>18</v>
      </c>
      <c r="L35" s="21" t="s">
        <v>23</v>
      </c>
    </row>
    <row r="36" spans="1:12" s="32" customFormat="1" ht="11.25" x14ac:dyDescent="0.25">
      <c r="A36" s="29">
        <f>A30+1</f>
        <v>3</v>
      </c>
      <c r="B36" s="61" t="s">
        <v>39</v>
      </c>
      <c r="C36" s="19" t="s">
        <v>22</v>
      </c>
      <c r="D36" s="19" t="s">
        <v>69</v>
      </c>
      <c r="E36" s="30"/>
      <c r="F36" s="18"/>
      <c r="G36" s="31"/>
      <c r="H36" s="18"/>
      <c r="I36" s="59"/>
      <c r="J36" s="56"/>
      <c r="K36" s="58"/>
      <c r="L36" s="21"/>
    </row>
    <row r="37" spans="1:12" s="32" customFormat="1" ht="33.75" x14ac:dyDescent="0.25">
      <c r="A37" s="29">
        <f>A36+1</f>
        <v>4</v>
      </c>
      <c r="B37" s="61" t="s">
        <v>40</v>
      </c>
      <c r="C37" s="19" t="s">
        <v>41</v>
      </c>
      <c r="D37" s="19" t="s">
        <v>69</v>
      </c>
      <c r="E37" s="27"/>
      <c r="F37" s="21"/>
      <c r="G37" s="33"/>
      <c r="H37" s="21"/>
      <c r="I37" s="59"/>
      <c r="J37" s="56"/>
      <c r="K37" s="57"/>
      <c r="L37" s="21"/>
    </row>
    <row r="38" spans="1:12" s="32" customFormat="1" ht="33.75" customHeight="1" x14ac:dyDescent="0.25">
      <c r="A38" s="29">
        <f>A37+1</f>
        <v>5</v>
      </c>
      <c r="B38" s="61" t="s">
        <v>72</v>
      </c>
      <c r="C38" s="19" t="s">
        <v>41</v>
      </c>
      <c r="D38" s="19" t="s">
        <v>69</v>
      </c>
      <c r="E38" s="27"/>
      <c r="F38" s="21"/>
      <c r="G38" s="33"/>
      <c r="H38" s="21"/>
      <c r="I38" s="60"/>
      <c r="J38" s="60"/>
      <c r="K38" s="60"/>
      <c r="L38" s="21"/>
    </row>
    <row r="39" spans="1:12" s="32" customFormat="1" ht="33.75" x14ac:dyDescent="0.25">
      <c r="A39" s="29">
        <f>A38+1</f>
        <v>6</v>
      </c>
      <c r="B39" s="61" t="s">
        <v>44</v>
      </c>
      <c r="C39" s="19" t="s">
        <v>41</v>
      </c>
      <c r="D39" s="19" t="s">
        <v>69</v>
      </c>
      <c r="E39" s="27"/>
      <c r="F39" s="21"/>
      <c r="G39" s="33"/>
      <c r="H39" s="21"/>
      <c r="I39" s="60"/>
      <c r="J39" s="60"/>
      <c r="K39" s="60"/>
      <c r="L39" s="21"/>
    </row>
    <row r="40" spans="1:12" s="32" customFormat="1" ht="22.5" x14ac:dyDescent="0.25">
      <c r="A40" s="18">
        <f>A39+1</f>
        <v>7</v>
      </c>
      <c r="B40" s="86" t="s">
        <v>42</v>
      </c>
      <c r="C40" s="19" t="s">
        <v>43</v>
      </c>
      <c r="D40" s="62">
        <v>0.03</v>
      </c>
      <c r="E40" s="35"/>
      <c r="F40" s="36"/>
      <c r="G40" s="37"/>
      <c r="H40" s="36"/>
      <c r="I40" s="28"/>
      <c r="J40" s="21"/>
      <c r="K40" s="34"/>
      <c r="L40" s="18"/>
    </row>
    <row r="41" spans="1:12" ht="28.5" customHeight="1" x14ac:dyDescent="0.25">
      <c r="A41" s="80" t="s">
        <v>64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</row>
    <row r="42" spans="1:12" ht="22.5" x14ac:dyDescent="0.25">
      <c r="A42" s="29">
        <v>8</v>
      </c>
      <c r="B42" s="66" t="s">
        <v>28</v>
      </c>
      <c r="C42" s="19" t="s">
        <v>29</v>
      </c>
      <c r="D42" s="63">
        <v>1</v>
      </c>
      <c r="E42" s="30" t="s">
        <v>45</v>
      </c>
      <c r="F42" s="18" t="s">
        <v>46</v>
      </c>
      <c r="G42" s="65">
        <v>1</v>
      </c>
      <c r="H42" s="18" t="s">
        <v>47</v>
      </c>
      <c r="I42" s="66"/>
      <c r="J42" s="19"/>
      <c r="K42" s="64"/>
      <c r="L42" s="21"/>
    </row>
    <row r="43" spans="1:12" ht="22.5" x14ac:dyDescent="0.25">
      <c r="A43" s="29"/>
      <c r="B43" s="66"/>
      <c r="C43" s="19"/>
      <c r="D43" s="63"/>
      <c r="E43" s="30" t="s">
        <v>50</v>
      </c>
      <c r="F43" s="18" t="s">
        <v>46</v>
      </c>
      <c r="G43" s="65">
        <v>1</v>
      </c>
      <c r="H43" s="18" t="s">
        <v>47</v>
      </c>
      <c r="I43" s="66"/>
      <c r="J43" s="19"/>
      <c r="K43" s="64"/>
      <c r="L43" s="21"/>
    </row>
    <row r="44" spans="1:12" ht="22.5" x14ac:dyDescent="0.25">
      <c r="A44" s="29"/>
      <c r="B44" s="66"/>
      <c r="C44" s="19"/>
      <c r="D44" s="63"/>
      <c r="E44" s="30" t="s">
        <v>68</v>
      </c>
      <c r="F44" s="18" t="s">
        <v>22</v>
      </c>
      <c r="G44" s="67">
        <v>3.0000000000000001E-3</v>
      </c>
      <c r="H44" s="18" t="s">
        <v>49</v>
      </c>
      <c r="I44" s="66"/>
      <c r="J44" s="19"/>
      <c r="K44" s="64"/>
      <c r="L44" s="21"/>
    </row>
    <row r="45" spans="1:12" ht="33.75" x14ac:dyDescent="0.25">
      <c r="A45" s="29"/>
      <c r="B45" s="66"/>
      <c r="C45" s="19"/>
      <c r="D45" s="63"/>
      <c r="E45" s="30" t="s">
        <v>51</v>
      </c>
      <c r="F45" s="18" t="s">
        <v>22</v>
      </c>
      <c r="G45" s="67">
        <v>6.9999999999999999E-4</v>
      </c>
      <c r="H45" s="18" t="s">
        <v>49</v>
      </c>
      <c r="I45" s="66"/>
      <c r="J45" s="19"/>
      <c r="K45" s="64"/>
      <c r="L45" s="21"/>
    </row>
    <row r="46" spans="1:12" ht="33.75" x14ac:dyDescent="0.25">
      <c r="A46" s="29"/>
      <c r="B46" s="66"/>
      <c r="C46" s="19"/>
      <c r="D46" s="63"/>
      <c r="E46" s="30" t="s">
        <v>52</v>
      </c>
      <c r="F46" s="18" t="s">
        <v>22</v>
      </c>
      <c r="G46" s="67">
        <v>1.6000000000000001E-3</v>
      </c>
      <c r="H46" s="18" t="s">
        <v>49</v>
      </c>
      <c r="I46" s="66"/>
      <c r="J46" s="19"/>
      <c r="K46" s="64"/>
      <c r="L46" s="21"/>
    </row>
    <row r="47" spans="1:12" x14ac:dyDescent="0.25">
      <c r="A47" s="29"/>
      <c r="B47" s="66"/>
      <c r="C47" s="19"/>
      <c r="D47" s="63"/>
      <c r="E47" s="30" t="s">
        <v>53</v>
      </c>
      <c r="F47" s="18" t="s">
        <v>22</v>
      </c>
      <c r="G47" s="67">
        <v>1E-3</v>
      </c>
      <c r="H47" s="18" t="s">
        <v>54</v>
      </c>
      <c r="I47" s="66"/>
      <c r="J47" s="19"/>
      <c r="K47" s="64"/>
      <c r="L47" s="21"/>
    </row>
    <row r="48" spans="1:12" x14ac:dyDescent="0.25">
      <c r="A48" s="29"/>
      <c r="B48" s="66"/>
      <c r="C48" s="19"/>
      <c r="D48" s="63"/>
      <c r="E48" s="30" t="s">
        <v>55</v>
      </c>
      <c r="F48" s="18" t="s">
        <v>22</v>
      </c>
      <c r="G48" s="38">
        <f>ROUND(6*0.24/1000,4)</f>
        <v>1.4E-3</v>
      </c>
      <c r="H48" s="18" t="s">
        <v>49</v>
      </c>
      <c r="I48" s="66"/>
      <c r="J48" s="19"/>
      <c r="K48" s="64"/>
      <c r="L48" s="21"/>
    </row>
    <row r="49" spans="1:14" ht="22.5" x14ac:dyDescent="0.25">
      <c r="A49" s="29">
        <f>A42+1</f>
        <v>9</v>
      </c>
      <c r="B49" s="66" t="s">
        <v>30</v>
      </c>
      <c r="C49" s="19" t="s">
        <v>29</v>
      </c>
      <c r="D49" s="63">
        <v>1</v>
      </c>
      <c r="E49" s="60"/>
      <c r="F49" s="60"/>
      <c r="G49" s="60"/>
      <c r="H49" s="60"/>
      <c r="I49" s="66" t="s">
        <v>48</v>
      </c>
      <c r="J49" s="19" t="s">
        <v>31</v>
      </c>
      <c r="K49" s="62">
        <v>0.85</v>
      </c>
      <c r="L49" s="21" t="s">
        <v>23</v>
      </c>
    </row>
    <row r="50" spans="1:14" x14ac:dyDescent="0.25">
      <c r="A50" s="29"/>
      <c r="B50" s="66"/>
      <c r="C50" s="19"/>
      <c r="D50" s="63"/>
      <c r="E50" s="30"/>
      <c r="F50" s="18"/>
      <c r="G50" s="31"/>
      <c r="H50" s="18"/>
      <c r="I50" s="66" t="s">
        <v>57</v>
      </c>
      <c r="J50" s="19" t="s">
        <v>32</v>
      </c>
      <c r="K50" s="63">
        <v>3</v>
      </c>
      <c r="L50" s="21" t="s">
        <v>23</v>
      </c>
    </row>
    <row r="51" spans="1:14" ht="56.25" x14ac:dyDescent="0.25">
      <c r="A51" s="29"/>
      <c r="B51" s="66"/>
      <c r="C51" s="19"/>
      <c r="D51" s="63"/>
      <c r="E51" s="30"/>
      <c r="F51" s="18"/>
      <c r="G51" s="31"/>
      <c r="H51" s="18"/>
      <c r="I51" s="66" t="s">
        <v>33</v>
      </c>
      <c r="J51" s="19" t="s">
        <v>34</v>
      </c>
      <c r="K51" s="63">
        <v>6</v>
      </c>
      <c r="L51" s="21" t="s">
        <v>23</v>
      </c>
    </row>
    <row r="52" spans="1:14" ht="22.5" x14ac:dyDescent="0.25">
      <c r="A52" s="29"/>
      <c r="B52" s="66"/>
      <c r="C52" s="19"/>
      <c r="D52" s="63"/>
      <c r="E52" s="30"/>
      <c r="F52" s="18"/>
      <c r="G52" s="31"/>
      <c r="H52" s="18"/>
      <c r="I52" s="66" t="s">
        <v>35</v>
      </c>
      <c r="J52" s="19" t="s">
        <v>36</v>
      </c>
      <c r="K52" s="20">
        <v>6.0000000000000001E-3</v>
      </c>
      <c r="L52" s="21" t="s">
        <v>23</v>
      </c>
    </row>
    <row r="53" spans="1:14" ht="45" x14ac:dyDescent="0.25">
      <c r="A53" s="29"/>
      <c r="B53" s="66"/>
      <c r="C53" s="19"/>
      <c r="D53" s="63"/>
      <c r="E53" s="30"/>
      <c r="F53" s="18"/>
      <c r="G53" s="31"/>
      <c r="H53" s="18"/>
      <c r="I53" s="66" t="s">
        <v>37</v>
      </c>
      <c r="J53" s="19" t="s">
        <v>34</v>
      </c>
      <c r="K53" s="63">
        <v>6</v>
      </c>
      <c r="L53" s="21" t="s">
        <v>23</v>
      </c>
    </row>
    <row r="54" spans="1:14" ht="45" x14ac:dyDescent="0.25">
      <c r="A54" s="29"/>
      <c r="B54" s="66"/>
      <c r="C54" s="19"/>
      <c r="D54" s="63"/>
      <c r="E54" s="30"/>
      <c r="F54" s="18"/>
      <c r="G54" s="31"/>
      <c r="H54" s="18"/>
      <c r="I54" s="66" t="s">
        <v>38</v>
      </c>
      <c r="J54" s="19" t="s">
        <v>34</v>
      </c>
      <c r="K54" s="63">
        <v>6</v>
      </c>
      <c r="L54" s="21" t="s">
        <v>23</v>
      </c>
    </row>
    <row r="55" spans="1:14" x14ac:dyDescent="0.25">
      <c r="A55" s="29">
        <f>A49+1</f>
        <v>10</v>
      </c>
      <c r="B55" s="61" t="s">
        <v>39</v>
      </c>
      <c r="C55" s="19" t="s">
        <v>22</v>
      </c>
      <c r="D55" s="19" t="s">
        <v>56</v>
      </c>
      <c r="E55" s="30"/>
      <c r="F55" s="18"/>
      <c r="G55" s="31"/>
      <c r="H55" s="18"/>
      <c r="I55" s="59"/>
      <c r="J55" s="56"/>
      <c r="K55" s="58"/>
      <c r="L55" s="21"/>
    </row>
    <row r="56" spans="1:14" ht="33.75" x14ac:dyDescent="0.25">
      <c r="A56" s="29">
        <f>A55+1</f>
        <v>11</v>
      </c>
      <c r="B56" s="61" t="s">
        <v>40</v>
      </c>
      <c r="C56" s="19" t="s">
        <v>41</v>
      </c>
      <c r="D56" s="19" t="s">
        <v>56</v>
      </c>
      <c r="E56" s="27"/>
      <c r="F56" s="21"/>
      <c r="G56" s="33"/>
      <c r="H56" s="21"/>
      <c r="I56" s="59"/>
      <c r="J56" s="56"/>
      <c r="K56" s="57"/>
      <c r="L56" s="21"/>
    </row>
    <row r="57" spans="1:14" ht="33.75" x14ac:dyDescent="0.25">
      <c r="A57" s="29">
        <f>A56+1</f>
        <v>12</v>
      </c>
      <c r="B57" s="61" t="s">
        <v>72</v>
      </c>
      <c r="C57" s="19" t="s">
        <v>41</v>
      </c>
      <c r="D57" s="19" t="s">
        <v>56</v>
      </c>
      <c r="E57" s="27"/>
      <c r="F57" s="21"/>
      <c r="G57" s="33"/>
      <c r="H57" s="21"/>
      <c r="I57" s="60"/>
      <c r="J57" s="60"/>
      <c r="K57" s="60"/>
      <c r="L57" s="21"/>
    </row>
    <row r="58" spans="1:14" ht="33.75" x14ac:dyDescent="0.25">
      <c r="A58" s="29">
        <f>A57+1</f>
        <v>13</v>
      </c>
      <c r="B58" s="61" t="s">
        <v>44</v>
      </c>
      <c r="C58" s="19" t="s">
        <v>41</v>
      </c>
      <c r="D58" s="19" t="s">
        <v>56</v>
      </c>
      <c r="E58" s="27"/>
      <c r="F58" s="21"/>
      <c r="G58" s="33"/>
      <c r="H58" s="21"/>
      <c r="I58" s="60"/>
      <c r="J58" s="60"/>
      <c r="K58" s="60"/>
      <c r="L58" s="21"/>
    </row>
    <row r="59" spans="1:14" ht="22.5" x14ac:dyDescent="0.25">
      <c r="A59" s="18">
        <f>A58+1</f>
        <v>14</v>
      </c>
      <c r="B59" s="86" t="s">
        <v>42</v>
      </c>
      <c r="C59" s="19" t="s">
        <v>43</v>
      </c>
      <c r="D59" s="62">
        <v>0.01</v>
      </c>
      <c r="E59" s="35"/>
      <c r="F59" s="36"/>
      <c r="G59" s="37"/>
      <c r="H59" s="36"/>
      <c r="I59" s="28"/>
      <c r="J59" s="21"/>
      <c r="K59" s="34"/>
      <c r="L59" s="18"/>
    </row>
    <row r="60" spans="1:14" x14ac:dyDescent="0.2">
      <c r="A60" s="46"/>
      <c r="B60" s="46" t="s">
        <v>17</v>
      </c>
      <c r="C60" s="46"/>
      <c r="D60" s="46"/>
      <c r="E60" s="46"/>
      <c r="F60" s="46"/>
      <c r="G60" s="46"/>
      <c r="H60" s="46"/>
      <c r="I60" s="46"/>
      <c r="J60" s="46"/>
      <c r="K60" s="46"/>
      <c r="L60" s="46"/>
    </row>
    <row r="61" spans="1:14" x14ac:dyDescent="0.25">
      <c r="A61" s="87"/>
      <c r="B61" s="88" t="s">
        <v>58</v>
      </c>
      <c r="C61" s="88"/>
      <c r="D61" s="88"/>
      <c r="E61" s="88"/>
      <c r="F61" s="88"/>
      <c r="G61" s="88"/>
      <c r="H61" s="88"/>
      <c r="I61" s="88"/>
      <c r="J61" s="88"/>
      <c r="K61" s="88"/>
      <c r="L61" s="89"/>
    </row>
    <row r="62" spans="1:14" x14ac:dyDescent="0.25">
      <c r="A62" s="87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9"/>
    </row>
    <row r="63" spans="1:14" x14ac:dyDescent="0.25">
      <c r="A63" s="87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9"/>
    </row>
    <row r="64" spans="1:14" s="91" customFormat="1" x14ac:dyDescent="0.25">
      <c r="A64" s="87"/>
      <c r="B64" s="88" t="s">
        <v>71</v>
      </c>
      <c r="C64" s="88"/>
      <c r="D64" s="88"/>
      <c r="E64" s="88"/>
      <c r="F64" s="88"/>
      <c r="G64" s="88"/>
      <c r="H64" s="88"/>
      <c r="I64" s="88"/>
      <c r="J64" s="88"/>
      <c r="K64" s="88"/>
      <c r="L64" s="89"/>
      <c r="M64" s="90"/>
      <c r="N64" s="90"/>
    </row>
    <row r="65" spans="1:14" s="91" customFormat="1" x14ac:dyDescent="0.25">
      <c r="A65" s="87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9"/>
      <c r="M65" s="90"/>
      <c r="N65" s="90"/>
    </row>
    <row r="66" spans="1:14" s="91" customFormat="1" x14ac:dyDescent="0.25">
      <c r="A66" s="87"/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9"/>
      <c r="M66" s="90"/>
      <c r="N66" s="90"/>
    </row>
    <row r="67" spans="1:14" x14ac:dyDescent="0.25">
      <c r="A67" s="15"/>
      <c r="F67" s="23" t="s">
        <v>13</v>
      </c>
      <c r="G67" s="68"/>
      <c r="H67" s="68"/>
      <c r="K67" s="5"/>
      <c r="L67" s="16"/>
    </row>
    <row r="68" spans="1:14" x14ac:dyDescent="0.25">
      <c r="A68" s="15"/>
      <c r="F68" s="48" t="s">
        <v>24</v>
      </c>
      <c r="G68" s="17"/>
      <c r="H68" s="17"/>
      <c r="I68" s="17"/>
      <c r="J68" s="17"/>
      <c r="K68" s="49" t="s">
        <v>26</v>
      </c>
      <c r="L68" s="16"/>
    </row>
    <row r="69" spans="1:14" x14ac:dyDescent="0.25">
      <c r="E69" s="4"/>
      <c r="F69" s="49"/>
      <c r="G69" s="16"/>
      <c r="H69" s="24"/>
      <c r="I69" s="16"/>
      <c r="K69" s="50"/>
      <c r="L69" s="6"/>
    </row>
    <row r="70" spans="1:14" x14ac:dyDescent="0.2">
      <c r="E70" s="4"/>
      <c r="F70" s="83" t="s">
        <v>25</v>
      </c>
      <c r="G70" s="25"/>
      <c r="H70" s="22"/>
      <c r="I70" s="25"/>
      <c r="J70" s="25"/>
      <c r="K70" s="51" t="s">
        <v>27</v>
      </c>
      <c r="L70" s="6"/>
    </row>
    <row r="71" spans="1:14" x14ac:dyDescent="0.25">
      <c r="A71" s="15"/>
      <c r="F71" s="9"/>
      <c r="G71" s="68"/>
      <c r="H71" s="68"/>
      <c r="K71" s="5"/>
      <c r="L71" s="16"/>
    </row>
    <row r="75" spans="1:14" x14ac:dyDescent="0.25">
      <c r="B75" s="52" t="s">
        <v>14</v>
      </c>
      <c r="C75" s="52"/>
      <c r="D75" s="53"/>
      <c r="E75" s="4"/>
    </row>
    <row r="76" spans="1:14" x14ac:dyDescent="0.25">
      <c r="B76" s="54" t="s">
        <v>15</v>
      </c>
      <c r="C76" s="53"/>
      <c r="D76" s="53"/>
      <c r="E76" s="4"/>
    </row>
    <row r="77" spans="1:14" x14ac:dyDescent="0.25">
      <c r="B77" s="53"/>
      <c r="C77" s="53"/>
      <c r="D77" s="53"/>
      <c r="E77" s="4"/>
    </row>
    <row r="78" spans="1:14" x14ac:dyDescent="0.25">
      <c r="B78" s="55" t="s">
        <v>65</v>
      </c>
      <c r="C78" s="83"/>
      <c r="D78" s="83"/>
      <c r="E78" s="17"/>
    </row>
    <row r="79" spans="1:14" x14ac:dyDescent="0.25">
      <c r="B79" s="84" t="s">
        <v>66</v>
      </c>
      <c r="C79" s="85"/>
      <c r="D79" s="85"/>
      <c r="E79" s="4"/>
    </row>
    <row r="80" spans="1:14" x14ac:dyDescent="0.25">
      <c r="E80" s="4"/>
    </row>
  </sheetData>
  <autoFilter ref="A21:L59" xr:uid="{00000000-0009-0000-0000-000000000000}"/>
  <mergeCells count="13">
    <mergeCell ref="A41:L41"/>
    <mergeCell ref="B61:K63"/>
    <mergeCell ref="A22:L22"/>
    <mergeCell ref="A9:L9"/>
    <mergeCell ref="A10:L10"/>
    <mergeCell ref="A11:L11"/>
    <mergeCell ref="A12:L12"/>
    <mergeCell ref="A18:A20"/>
    <mergeCell ref="B18:B20"/>
    <mergeCell ref="C18:D19"/>
    <mergeCell ref="E18:H19"/>
    <mergeCell ref="I18:L19"/>
    <mergeCell ref="B64:K66"/>
  </mergeCells>
  <phoneticPr fontId="19" type="noConversion"/>
  <dataValidations disablePrompts="1" count="1">
    <dataValidation type="list" allowBlank="1" sqref="J40 J59" xr:uid="{00000000-0002-0000-0000-000000000000}">
      <formula1>единицы</formula1>
    </dataValidation>
  </dataValidations>
  <printOptions horizontalCentered="1"/>
  <pageMargins left="0.31496062992125984" right="0.31496062992125984" top="0.59055118110236227" bottom="0.59055118110236227" header="0.31496062992125984" footer="0.31496062992125984"/>
  <pageSetup paperSize="9" orientation="landscape" blackAndWhite="1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2023-07-14T03:52:54Z</dcterms:modified>
</cp:coreProperties>
</file>